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showInkAnnotation="0" autoCompressPictures="0"/>
  <mc:AlternateContent xmlns:mc="http://schemas.openxmlformats.org/markup-compatibility/2006">
    <mc:Choice Requires="x15">
      <x15ac:absPath xmlns:x15ac="http://schemas.microsoft.com/office/spreadsheetml/2010/11/ac" url="J:\EXCEL\10Q\2023\Q3\"/>
    </mc:Choice>
  </mc:AlternateContent>
  <xr:revisionPtr revIDLastSave="0" documentId="13_ncr:1_{1AEE9E43-4DEF-488F-9A7B-6FD1610C4F7A}" xr6:coauthVersionLast="47" xr6:coauthVersionMax="47" xr10:uidLastSave="{00000000-0000-0000-0000-000000000000}"/>
  <bookViews>
    <workbookView xWindow="-28920" yWindow="-11250" windowWidth="29040" windowHeight="15720" tabRatio="500" xr2:uid="{00000000-000D-0000-FFFF-FFFF00000000}"/>
  </bookViews>
  <sheets>
    <sheet name="Earnings Tables" sheetId="1" r:id="rId1"/>
  </sheets>
  <definedNames>
    <definedName name="_xlnm.Print_Area" localSheetId="0">'Earnings Tables'!$A$1:$H$128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2" i="1" l="1"/>
  <c r="F112" i="1"/>
  <c r="G102" i="1" l="1"/>
  <c r="G112" i="1" s="1"/>
  <c r="E102" i="1"/>
  <c r="E112" i="1" s="1"/>
  <c r="G97" i="1"/>
  <c r="E97" i="1"/>
  <c r="F76" i="1" l="1"/>
  <c r="F69" i="1"/>
  <c r="G18" i="1" l="1"/>
  <c r="G20" i="1" s="1"/>
  <c r="G22" i="1" s="1"/>
  <c r="G24" i="1" s="1"/>
  <c r="E18" i="1"/>
  <c r="E20" i="1" s="1"/>
  <c r="E22" i="1" s="1"/>
  <c r="E24" i="1" s="1"/>
  <c r="H18" i="1"/>
  <c r="H20" i="1" s="1"/>
  <c r="H22" i="1" s="1"/>
  <c r="H24" i="1" s="1"/>
  <c r="F18" i="1"/>
  <c r="F20" i="1" s="1"/>
  <c r="F22" i="1" s="1"/>
  <c r="F24" i="1" s="1"/>
</calcChain>
</file>

<file path=xl/sharedStrings.xml><?xml version="1.0" encoding="utf-8"?>
<sst xmlns="http://schemas.openxmlformats.org/spreadsheetml/2006/main" count="116" uniqueCount="83">
  <si>
    <t>PPG INDUSTRIES, INC. AND SUBSIDIARIES</t>
  </si>
  <si>
    <t>(All amounts in millions except per-share data)</t>
  </si>
  <si>
    <t>Three Months Ended</t>
  </si>
  <si>
    <t>Net sales</t>
  </si>
  <si>
    <t>Cost of sales, exclusive of depreciation and amortization</t>
  </si>
  <si>
    <t>Depreciation</t>
  </si>
  <si>
    <t>Amortization</t>
  </si>
  <si>
    <t>Research and development, net</t>
  </si>
  <si>
    <t>Interest expense</t>
  </si>
  <si>
    <t>Interest income</t>
  </si>
  <si>
    <t>Income before income taxes</t>
  </si>
  <si>
    <t>Income tax expense</t>
  </si>
  <si>
    <t>Income from continuing operations</t>
  </si>
  <si>
    <t>Net income (attributable to PPG)</t>
  </si>
  <si>
    <t>Amounts attributable to PPG:</t>
  </si>
  <si>
    <t>Income from continuing operations, net of tax</t>
  </si>
  <si>
    <t>Earnings per common share (attributable to PPG)</t>
  </si>
  <si>
    <t>Earnings per common share (attributable to PPG) - assuming dilution</t>
  </si>
  <si>
    <t>Average shares outstanding</t>
  </si>
  <si>
    <t>Average shares outstanding - assuming dilution</t>
  </si>
  <si>
    <t>CONDENSED CONSOLIDATED BALANCE SHEET HIGHLIGHTS (unaudited)</t>
  </si>
  <si>
    <t>($ in millions)</t>
  </si>
  <si>
    <t>December 31</t>
  </si>
  <si>
    <t>Current assets:</t>
  </si>
  <si>
    <t>Cash and cash equivalents</t>
  </si>
  <si>
    <t>Short-term investments</t>
  </si>
  <si>
    <t>Receivables, net</t>
  </si>
  <si>
    <t>Inventories</t>
  </si>
  <si>
    <t>Other current assets</t>
  </si>
  <si>
    <t>Current liabilities:</t>
  </si>
  <si>
    <t>Short-term debt and current portion of long-term debt</t>
  </si>
  <si>
    <t>Accounts payable and accrued liabilities</t>
  </si>
  <si>
    <t>Current portion of operating lease liabilities</t>
  </si>
  <si>
    <t>Restructuring reserves</t>
  </si>
  <si>
    <t>Long-term debt</t>
  </si>
  <si>
    <t>PPG OPERATING METRICS  (unaudited)</t>
  </si>
  <si>
    <t xml:space="preserve"> </t>
  </si>
  <si>
    <t>As a percent of quarter sales, annualized</t>
  </si>
  <si>
    <t xml:space="preserve">(a) </t>
  </si>
  <si>
    <t>Operating working capital includes: (1) receivables from customers, net of allowance for doubtful accounts, (2) FIFO inventories and (3) trade liabilities.</t>
  </si>
  <si>
    <t>CONSOLIDATED BUSINESS SEGMENT INFORMATION (unaudited)</t>
  </si>
  <si>
    <t>Performance Coatings</t>
  </si>
  <si>
    <t>Industrial Coatings</t>
  </si>
  <si>
    <t>Total</t>
  </si>
  <si>
    <t>Segment income</t>
  </si>
  <si>
    <t>Items not allocated to segments</t>
  </si>
  <si>
    <t>Corporate</t>
  </si>
  <si>
    <t>Interest expense, net of interest income</t>
  </si>
  <si>
    <t>Net income attributable to noncontrolling interests</t>
  </si>
  <si>
    <t>CONDENSED CONSOLIDATED STATEMENT OF CASH FLOWS HIGHLIGHTS (unaudited)</t>
  </si>
  <si>
    <t>Capital expenditures</t>
  </si>
  <si>
    <t>Financing activities:</t>
  </si>
  <si>
    <t>Business acquisitions, net of cash balances acquired</t>
  </si>
  <si>
    <t>Cash used for investing activities:</t>
  </si>
  <si>
    <t>Dividends paid on PPG common stock</t>
  </si>
  <si>
    <t>Selling, general and administrative</t>
  </si>
  <si>
    <t>Net income attributable to controlling and noncontrolling interests</t>
  </si>
  <si>
    <t>CONDENSED CONSOLIDATED STATEMENT OF INCOME (unaudited)</t>
  </si>
  <si>
    <t>Included in business restructuring-related costs, net are business restructuring charges, accelerated depreciation of certain assets and other related costs, offset by releases related to previously approved programs.</t>
  </si>
  <si>
    <t>Pension settlement charge</t>
  </si>
  <si>
    <t>In the first quarter 2023,  PPG purchased group annuity contracts that transferred pension benefit obligations for certain of the company’s retirees in the U.S. to third-party insurance companies, resulting in a non-cash pension settlement charge.</t>
  </si>
  <si>
    <t>Loss from discontinued operations, net of tax</t>
  </si>
  <si>
    <t>Other charges/(income), net</t>
  </si>
  <si>
    <r>
      <t>Pension settlement charge</t>
    </r>
    <r>
      <rPr>
        <vertAlign val="superscript"/>
        <sz val="11"/>
        <color rgb="FF000000"/>
        <rFont val="Arial"/>
        <family val="2"/>
      </rPr>
      <t>(a)</t>
    </r>
    <r>
      <rPr>
        <sz val="11"/>
        <color rgb="FF000000"/>
        <rFont val="Arial"/>
        <family val="2"/>
      </rPr>
      <t xml:space="preserve"> </t>
    </r>
  </si>
  <si>
    <r>
      <t>Insurance recovery of expenses incurred due to a natural disaster</t>
    </r>
    <r>
      <rPr>
        <vertAlign val="superscript"/>
        <sz val="11"/>
        <color rgb="FF000000"/>
        <rFont val="Arial"/>
        <family val="2"/>
      </rPr>
      <t>(d)</t>
    </r>
  </si>
  <si>
    <r>
      <t>Transaction-related costs</t>
    </r>
    <r>
      <rPr>
        <vertAlign val="superscript"/>
        <sz val="11"/>
        <color rgb="FF000000"/>
        <rFont val="Arial"/>
        <family val="2"/>
      </rPr>
      <t>(c)</t>
    </r>
  </si>
  <si>
    <r>
      <t>Business restructuring-related costs, net</t>
    </r>
    <r>
      <rPr>
        <vertAlign val="superscript"/>
        <sz val="11"/>
        <color rgb="FF000000"/>
        <rFont val="Arial"/>
        <family val="2"/>
      </rPr>
      <t>(b)</t>
    </r>
  </si>
  <si>
    <t>(a)</t>
  </si>
  <si>
    <t>(b)</t>
  </si>
  <si>
    <t xml:space="preserve">(c) </t>
  </si>
  <si>
    <t xml:space="preserve">(d) </t>
  </si>
  <si>
    <t>(e)</t>
  </si>
  <si>
    <r>
      <t>Operating Working Capital</t>
    </r>
    <r>
      <rPr>
        <vertAlign val="superscript"/>
        <sz val="11"/>
        <color rgb="FF000000"/>
        <rFont val="Arial"/>
        <family val="2"/>
      </rPr>
      <t>(a)</t>
    </r>
  </si>
  <si>
    <t>Total current assets</t>
  </si>
  <si>
    <t>Total current liabilities</t>
  </si>
  <si>
    <t>Nine Months Ended</t>
  </si>
  <si>
    <t>September 30</t>
  </si>
  <si>
    <t>The company incurred expenses due to damages at a southern U.S. factory resulting from a winter storm in 2020. In the first quarter 2023, the company received reimbursement under its insurance policies related to the damages incurred at this factory due to this storm.</t>
  </si>
  <si>
    <r>
      <t>Impairment and other related charges, net</t>
    </r>
    <r>
      <rPr>
        <vertAlign val="superscript"/>
        <sz val="11"/>
        <color rgb="FF000000"/>
        <rFont val="Arial"/>
        <family val="2"/>
      </rPr>
      <t>(e)</t>
    </r>
  </si>
  <si>
    <t>Impairment and other related charges, net</t>
  </si>
  <si>
    <t>Cash from operating activities</t>
  </si>
  <si>
    <t xml:space="preserve">In 2022, the company recorded impairment and other related charges due to the wind down of the company’s operations in Russia. 
</t>
  </si>
  <si>
    <t xml:space="preserve">Transaction-related costs include losses on the sale of certain assets, which are included in Other charges/(income), net in the condensed consolidated statement of income, including the loss recognized in the third quarter 2023 on the sale of the company’s legacy industrial Russian operations, resulting primarily from the recognition of accumulated foreign currency translation losses upon the divestiture. Transaction-related costs also include advisory, legal, accounting, valuation, other professional or consulting fees, and certain internal costs directly incurred to effect acquisitions, which are included in Selling, general and administrative expense in the condensed consolidated statement of income, and the impact for the step up to fair value of inventory acquired in certain acquisitions, which is included in Cost of sales, exclusive of depreciation and amortization in the condensed consolidated statement of income.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</si>
</sst>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_(&quot;$&quot;* \(#,##0.00\);_(&quot;$&quot;* &quot;-&quot;??_);_(@_)"/>
    <numFmt numFmtId="43" formatCode="_(* #,##0.00_);_(* \(#,##0.00\);_(* &quot;-&quot;??_);_(@_)"/>
    <numFmt numFmtId="164" formatCode="#0;&quot;-&quot;#0;#0;_(@_)"/>
    <numFmt numFmtId="165" formatCode="&quot;$&quot;#,##0;&quot;-&quot;&quot;$&quot;#,##0;&quot;$&quot;#,##0;_(@_)"/>
    <numFmt numFmtId="166" formatCode="#,##0;&quot;-&quot;#,##0;#,##0;_(@_)"/>
    <numFmt numFmtId="167" formatCode="#0;\(#0\);#0;_(@_)"/>
    <numFmt numFmtId="168" formatCode="&quot;$&quot;#,##0_);&quot;$&quot;\(#,##0\);&quot;$&quot;&quot;-&quot;_);_(@_)"/>
    <numFmt numFmtId="169" formatCode="#,##0;\(#,##0\);&quot;-&quot;;_(@_)"/>
    <numFmt numFmtId="170" formatCode="#0.0%;&quot;-&quot;#0.0%;#0.0%;_(@_)"/>
    <numFmt numFmtId="171" formatCode="_(* #,##0_);_(* \(#,##0\);_(* &quot;-&quot;??_);_(@_)"/>
    <numFmt numFmtId="172" formatCode="&quot;$&quot;#,##0.00"/>
    <numFmt numFmtId="173" formatCode="0.0"/>
    <numFmt numFmtId="174" formatCode="0.0%"/>
  </numFmts>
  <fonts count="12" x14ac:knownFonts="1">
    <font>
      <sz val="10"/>
      <name val="Arial"/>
    </font>
    <font>
      <b/>
      <sz val="11"/>
      <color rgb="FF000000"/>
      <name val="Arial"/>
      <family val="2"/>
    </font>
    <font>
      <sz val="11"/>
      <color rgb="FF000000"/>
      <name val="Arial"/>
      <family val="2"/>
    </font>
    <font>
      <sz val="11"/>
      <name val="Arial"/>
      <family val="2"/>
    </font>
    <font>
      <u/>
      <sz val="11"/>
      <color rgb="FF000000"/>
      <name val="Arial"/>
      <family val="2"/>
    </font>
    <font>
      <sz val="10"/>
      <name val="Arial"/>
      <family val="2"/>
    </font>
    <font>
      <b/>
      <sz val="18"/>
      <color rgb="FFFF0000"/>
      <name val="Arial"/>
      <family val="2"/>
    </font>
    <font>
      <sz val="10"/>
      <color rgb="FF000000"/>
      <name val="Arial"/>
      <family val="2"/>
    </font>
    <font>
      <b/>
      <sz val="20"/>
      <color rgb="FFFF0000"/>
      <name val="Arial"/>
      <family val="2"/>
    </font>
    <font>
      <sz val="10"/>
      <name val="Arial"/>
      <family val="2"/>
    </font>
    <font>
      <b/>
      <sz val="14"/>
      <color rgb="FFFF0000"/>
      <name val="Arial"/>
      <family val="2"/>
    </font>
    <font>
      <vertAlign val="superscript"/>
      <sz val="11"/>
      <color rgb="FF000000"/>
      <name val="Arial"/>
      <family val="2"/>
    </font>
  </fonts>
  <fills count="2">
    <fill>
      <patternFill patternType="none"/>
    </fill>
    <fill>
      <patternFill patternType="gray125"/>
    </fill>
  </fills>
  <borders count="9">
    <border>
      <left/>
      <right/>
      <top/>
      <bottom/>
      <diagonal/>
    </border>
    <border>
      <left/>
      <right/>
      <top/>
      <bottom style="thin">
        <color rgb="FF000000"/>
      </bottom>
      <diagonal/>
    </border>
    <border>
      <left/>
      <right/>
      <top style="thin">
        <color rgb="FF000000"/>
      </top>
      <bottom/>
      <diagonal/>
    </border>
    <border>
      <left/>
      <right/>
      <top style="thin">
        <color rgb="FF000000"/>
      </top>
      <bottom style="double">
        <color rgb="FF000000"/>
      </bottom>
      <diagonal/>
    </border>
    <border>
      <left/>
      <right/>
      <top style="thin">
        <color rgb="FF000000"/>
      </top>
      <bottom style="thin">
        <color rgb="FF000000"/>
      </bottom>
      <diagonal/>
    </border>
    <border>
      <left/>
      <right/>
      <top style="double">
        <color rgb="FF000000"/>
      </top>
      <bottom style="thin">
        <color rgb="FF000000"/>
      </bottom>
      <diagonal/>
    </border>
    <border>
      <left/>
      <right/>
      <top/>
      <bottom style="double">
        <color rgb="FF000000"/>
      </bottom>
      <diagonal/>
    </border>
    <border>
      <left/>
      <right/>
      <top style="double">
        <color rgb="FF000000"/>
      </top>
      <bottom/>
      <diagonal/>
    </border>
    <border>
      <left/>
      <right/>
      <top style="thin">
        <color rgb="FF000000"/>
      </top>
      <bottom style="thin">
        <color indexed="64"/>
      </bottom>
      <diagonal/>
    </border>
  </borders>
  <cellStyleXfs count="20">
    <xf numFmtId="0" fontId="0" fillId="0" borderId="0"/>
    <xf numFmtId="43" fontId="5" fillId="0" borderId="0" applyFont="0" applyFill="0" applyBorder="0" applyAlignment="0" applyProtection="0"/>
    <xf numFmtId="9"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cellStyleXfs>
  <cellXfs count="70">
    <xf numFmtId="0" fontId="0" fillId="0" borderId="0" xfId="0"/>
    <xf numFmtId="164" fontId="4" fillId="0" borderId="0" xfId="0" applyNumberFormat="1" applyFont="1" applyAlignment="1">
      <alignment horizontal="center" vertical="top" wrapText="1"/>
    </xf>
    <xf numFmtId="165" fontId="2" fillId="0" borderId="0" xfId="0" applyNumberFormat="1" applyFont="1" applyAlignment="1">
      <alignment vertical="top" wrapText="1"/>
    </xf>
    <xf numFmtId="165" fontId="0" fillId="0" borderId="0" xfId="0" applyNumberFormat="1"/>
    <xf numFmtId="167" fontId="2" fillId="0" borderId="1" xfId="0" applyNumberFormat="1" applyFont="1" applyBorder="1" applyAlignment="1">
      <alignment vertical="top" wrapText="1"/>
    </xf>
    <xf numFmtId="165" fontId="2" fillId="0" borderId="2" xfId="0" applyNumberFormat="1" applyFont="1" applyBorder="1" applyAlignment="1">
      <alignment vertical="top" wrapText="1"/>
    </xf>
    <xf numFmtId="165" fontId="2" fillId="0" borderId="3" xfId="0" applyNumberFormat="1" applyFont="1" applyBorder="1" applyAlignment="1">
      <alignment vertical="top" wrapText="1"/>
    </xf>
    <xf numFmtId="0" fontId="2" fillId="0" borderId="5" xfId="0" applyFont="1" applyBorder="1" applyAlignment="1">
      <alignment vertical="top" wrapText="1"/>
    </xf>
    <xf numFmtId="172" fontId="2" fillId="0" borderId="0" xfId="1" applyNumberFormat="1" applyFont="1" applyFill="1" applyAlignment="1">
      <alignment vertical="top" wrapText="1"/>
    </xf>
    <xf numFmtId="172" fontId="2" fillId="0" borderId="3" xfId="1" applyNumberFormat="1" applyFont="1" applyFill="1" applyBorder="1" applyAlignment="1">
      <alignment vertical="top" wrapText="1"/>
    </xf>
    <xf numFmtId="43" fontId="2" fillId="0" borderId="5" xfId="1" applyFont="1" applyFill="1" applyBorder="1" applyAlignment="1">
      <alignment vertical="top" wrapText="1"/>
    </xf>
    <xf numFmtId="0" fontId="2" fillId="0" borderId="7" xfId="0" applyFont="1" applyBorder="1" applyAlignment="1">
      <alignment vertical="top" wrapText="1"/>
    </xf>
    <xf numFmtId="0" fontId="6" fillId="0" borderId="0" xfId="0" applyFont="1" applyAlignment="1">
      <alignment horizontal="right"/>
    </xf>
    <xf numFmtId="0" fontId="2" fillId="0" borderId="0" xfId="0" applyFont="1" applyAlignment="1">
      <alignment horizontal="center" vertical="top" wrapText="1"/>
    </xf>
    <xf numFmtId="168" fontId="2" fillId="0" borderId="0" xfId="0" applyNumberFormat="1" applyFont="1" applyAlignment="1">
      <alignment vertical="top" wrapText="1"/>
    </xf>
    <xf numFmtId="169" fontId="2" fillId="0" borderId="0" xfId="0" applyNumberFormat="1" applyFont="1" applyAlignment="1">
      <alignment vertical="top" wrapText="1"/>
    </xf>
    <xf numFmtId="169" fontId="2" fillId="0" borderId="1" xfId="0" applyNumberFormat="1" applyFont="1" applyBorder="1" applyAlignment="1">
      <alignment vertical="top" wrapText="1"/>
    </xf>
    <xf numFmtId="168" fontId="2" fillId="0" borderId="3" xfId="0" applyNumberFormat="1" applyFont="1" applyBorder="1" applyAlignment="1">
      <alignment vertical="top" wrapText="1"/>
    </xf>
    <xf numFmtId="170" fontId="2" fillId="0" borderId="0" xfId="0" applyNumberFormat="1" applyFont="1" applyAlignment="1">
      <alignment vertical="top" wrapText="1"/>
    </xf>
    <xf numFmtId="166" fontId="2" fillId="0" borderId="1" xfId="0" applyNumberFormat="1" applyFont="1" applyBorder="1" applyAlignment="1">
      <alignment vertical="top" wrapText="1"/>
    </xf>
    <xf numFmtId="165" fontId="2" fillId="0" borderId="0" xfId="0" applyNumberFormat="1" applyFont="1" applyAlignment="1">
      <alignment horizontal="right" vertical="top" wrapText="1"/>
    </xf>
    <xf numFmtId="165" fontId="2" fillId="0" borderId="2" xfId="0" applyNumberFormat="1" applyFont="1" applyBorder="1" applyAlignment="1">
      <alignment horizontal="right" vertical="top" wrapText="1"/>
    </xf>
    <xf numFmtId="167" fontId="0" fillId="0" borderId="0" xfId="0" applyNumberFormat="1"/>
    <xf numFmtId="171" fontId="2" fillId="0" borderId="0" xfId="1" applyNumberFormat="1" applyFont="1" applyFill="1" applyAlignment="1">
      <alignment vertical="top" wrapText="1"/>
    </xf>
    <xf numFmtId="165" fontId="2" fillId="0" borderId="3" xfId="0" applyNumberFormat="1" applyFont="1" applyBorder="1" applyAlignment="1">
      <alignment horizontal="right" vertical="top" wrapText="1"/>
    </xf>
    <xf numFmtId="0" fontId="3" fillId="0" borderId="0" xfId="0" applyFont="1"/>
    <xf numFmtId="172" fontId="2" fillId="0" borderId="8" xfId="1" applyNumberFormat="1" applyFont="1" applyFill="1" applyBorder="1" applyAlignment="1">
      <alignment vertical="top" wrapText="1"/>
    </xf>
    <xf numFmtId="173" fontId="2" fillId="0" borderId="6" xfId="0" applyNumberFormat="1" applyFont="1" applyBorder="1" applyAlignment="1">
      <alignment vertical="top" wrapText="1"/>
    </xf>
    <xf numFmtId="0" fontId="8" fillId="0" borderId="0" xfId="0" applyFont="1"/>
    <xf numFmtId="174" fontId="0" fillId="0" borderId="0" xfId="2" applyNumberFormat="1" applyFont="1" applyFill="1"/>
    <xf numFmtId="0" fontId="2" fillId="0" borderId="0" xfId="0" applyFont="1" applyAlignment="1">
      <alignment vertical="top" wrapText="1"/>
    </xf>
    <xf numFmtId="167" fontId="2" fillId="0" borderId="0" xfId="0" applyNumberFormat="1" applyFont="1" applyAlignment="1">
      <alignment vertical="top" wrapText="1"/>
    </xf>
    <xf numFmtId="0" fontId="10" fillId="0" borderId="0" xfId="0" applyFont="1"/>
    <xf numFmtId="9" fontId="0" fillId="0" borderId="0" xfId="2" applyFont="1" applyFill="1"/>
    <xf numFmtId="166" fontId="0" fillId="0" borderId="0" xfId="0" applyNumberFormat="1"/>
    <xf numFmtId="166" fontId="2" fillId="0" borderId="0" xfId="0" applyNumberFormat="1" applyFont="1" applyAlignment="1">
      <alignment vertical="top" wrapText="1"/>
    </xf>
    <xf numFmtId="168" fontId="0" fillId="0" borderId="0" xfId="0" applyNumberFormat="1"/>
    <xf numFmtId="0" fontId="7" fillId="0" borderId="0" xfId="0" applyFont="1" applyAlignment="1">
      <alignment horizontal="left" vertical="top" wrapText="1"/>
    </xf>
    <xf numFmtId="0" fontId="2" fillId="0" borderId="6" xfId="0" applyFont="1" applyBorder="1" applyAlignment="1">
      <alignment vertical="top" wrapText="1"/>
    </xf>
    <xf numFmtId="0" fontId="2" fillId="0" borderId="2" xfId="0" applyFont="1" applyBorder="1" applyAlignment="1">
      <alignment vertical="top" wrapText="1"/>
    </xf>
    <xf numFmtId="0" fontId="2" fillId="0" borderId="4" xfId="0" applyFont="1" applyBorder="1" applyAlignment="1">
      <alignment vertical="top" wrapText="1"/>
    </xf>
    <xf numFmtId="0" fontId="5" fillId="0" borderId="0" xfId="0" applyFont="1"/>
    <xf numFmtId="43" fontId="2" fillId="0" borderId="1" xfId="1" applyFont="1" applyFill="1" applyBorder="1" applyAlignment="1">
      <alignment horizontal="right" vertical="top" wrapText="1"/>
    </xf>
    <xf numFmtId="0" fontId="2" fillId="0" borderId="7" xfId="19" applyFont="1" applyBorder="1" applyAlignment="1">
      <alignment vertical="top" wrapText="1"/>
    </xf>
    <xf numFmtId="0" fontId="1" fillId="0" borderId="0" xfId="0" applyFont="1" applyAlignment="1">
      <alignment horizontal="left" vertical="top" wrapText="1"/>
    </xf>
    <xf numFmtId="172" fontId="0" fillId="0" borderId="0" xfId="0" applyNumberFormat="1"/>
    <xf numFmtId="0" fontId="2" fillId="0" borderId="0" xfId="0" applyFont="1" applyAlignment="1">
      <alignment horizontal="left" vertical="top" wrapText="1"/>
    </xf>
    <xf numFmtId="49" fontId="2" fillId="0" borderId="0" xfId="0" applyNumberFormat="1" applyFont="1" applyAlignment="1">
      <alignment horizontal="center" vertical="top"/>
    </xf>
    <xf numFmtId="0" fontId="2" fillId="0" borderId="0" xfId="0" applyFont="1" applyAlignment="1">
      <alignment vertical="top" wrapText="1"/>
    </xf>
    <xf numFmtId="0" fontId="3" fillId="0" borderId="0" xfId="0" applyFont="1"/>
    <xf numFmtId="0" fontId="2" fillId="0" borderId="0" xfId="0" applyFont="1" applyAlignment="1">
      <alignment horizontal="left" vertical="top" wrapText="1"/>
    </xf>
    <xf numFmtId="0" fontId="2" fillId="0" borderId="0" xfId="0" applyFont="1" applyAlignment="1">
      <alignment horizontal="left" vertical="top"/>
    </xf>
    <xf numFmtId="0" fontId="0" fillId="0" borderId="0" xfId="0"/>
    <xf numFmtId="0" fontId="2" fillId="0" borderId="2" xfId="0" applyFont="1" applyBorder="1" applyAlignment="1">
      <alignment horizontal="left" vertical="top" wrapText="1"/>
    </xf>
    <xf numFmtId="0" fontId="2" fillId="0" borderId="1" xfId="0" applyFont="1" applyBorder="1" applyAlignment="1">
      <alignment horizontal="left" vertical="top" wrapText="1"/>
    </xf>
    <xf numFmtId="0" fontId="1" fillId="0" borderId="0" xfId="0" applyFont="1" applyAlignment="1">
      <alignment vertical="top" wrapText="1"/>
    </xf>
    <xf numFmtId="49" fontId="2" fillId="0" borderId="0" xfId="0" applyNumberFormat="1" applyFont="1" applyAlignment="1">
      <alignment horizontal="center" wrapText="1"/>
    </xf>
    <xf numFmtId="49" fontId="0" fillId="0" borderId="0" xfId="0" applyNumberFormat="1"/>
    <xf numFmtId="0" fontId="3" fillId="0" borderId="0" xfId="0" applyFont="1" applyAlignment="1">
      <alignment horizontal="center" wrapText="1"/>
    </xf>
    <xf numFmtId="0" fontId="2" fillId="0" borderId="3" xfId="0" applyFont="1" applyBorder="1" applyAlignment="1">
      <alignment horizontal="left" vertical="top" wrapText="1"/>
    </xf>
    <xf numFmtId="0" fontId="2" fillId="0" borderId="6" xfId="0" applyFont="1" applyBorder="1" applyAlignment="1">
      <alignment vertical="top" wrapText="1"/>
    </xf>
    <xf numFmtId="0" fontId="1" fillId="0" borderId="0" xfId="0" applyFont="1" applyAlignment="1">
      <alignment vertical="top"/>
    </xf>
    <xf numFmtId="0" fontId="5" fillId="0" borderId="0" xfId="0" applyFont="1"/>
    <xf numFmtId="0" fontId="1" fillId="0" borderId="0" xfId="0" applyFont="1" applyAlignment="1">
      <alignment horizontal="left" vertical="top" wrapText="1"/>
    </xf>
    <xf numFmtId="0" fontId="2" fillId="0" borderId="4" xfId="0" applyFont="1" applyBorder="1" applyAlignment="1">
      <alignment vertical="top" wrapText="1"/>
    </xf>
    <xf numFmtId="0" fontId="2" fillId="0" borderId="1" xfId="0" applyFont="1" applyBorder="1" applyAlignment="1">
      <alignment vertical="top" wrapText="1"/>
    </xf>
    <xf numFmtId="0" fontId="2" fillId="0" borderId="2" xfId="0" applyFont="1" applyBorder="1" applyAlignment="1">
      <alignment vertical="top" wrapText="1"/>
    </xf>
    <xf numFmtId="0" fontId="2" fillId="0" borderId="0" xfId="0" applyFont="1" applyAlignment="1">
      <alignment horizontal="center" wrapText="1"/>
    </xf>
    <xf numFmtId="0" fontId="2" fillId="0" borderId="0" xfId="0" applyFont="1" applyAlignment="1">
      <alignment horizontal="center" vertical="top" wrapText="1"/>
    </xf>
    <xf numFmtId="0" fontId="7" fillId="0" borderId="0" xfId="0" applyFont="1" applyAlignment="1">
      <alignment horizontal="left" vertical="top" wrapText="1"/>
    </xf>
  </cellXfs>
  <cellStyles count="20">
    <cellStyle name="Comma" xfId="1" builtinId="3"/>
    <cellStyle name="Comma 2" xfId="3" xr:uid="{00000000-0005-0000-0000-000001000000}"/>
    <cellStyle name="Comma 2 2" xfId="4" xr:uid="{00000000-0005-0000-0000-000002000000}"/>
    <cellStyle name="Comma 3" xfId="5" xr:uid="{00000000-0005-0000-0000-000003000000}"/>
    <cellStyle name="Comma 3 2" xfId="6" xr:uid="{00000000-0005-0000-0000-000004000000}"/>
    <cellStyle name="Comma 4" xfId="7" xr:uid="{00000000-0005-0000-0000-000005000000}"/>
    <cellStyle name="Currency 2" xfId="8" xr:uid="{00000000-0005-0000-0000-000006000000}"/>
    <cellStyle name="Currency 3" xfId="9" xr:uid="{00000000-0005-0000-0000-000007000000}"/>
    <cellStyle name="Normal" xfId="0" builtinId="0"/>
    <cellStyle name="Normal 2" xfId="10" xr:uid="{00000000-0005-0000-0000-000009000000}"/>
    <cellStyle name="Normal 3" xfId="11" xr:uid="{00000000-0005-0000-0000-00000A000000}"/>
    <cellStyle name="Normal 3 2" xfId="12" xr:uid="{00000000-0005-0000-0000-00000B000000}"/>
    <cellStyle name="Normal_Earnings Tables" xfId="19" xr:uid="{00000000-0005-0000-0000-00000C000000}"/>
    <cellStyle name="Percent" xfId="2" builtinId="5"/>
    <cellStyle name="Percent 2" xfId="13" xr:uid="{00000000-0005-0000-0000-00000E000000}"/>
    <cellStyle name="Percent 2 2" xfId="14" xr:uid="{00000000-0005-0000-0000-00000F000000}"/>
    <cellStyle name="Percent 3" xfId="15" xr:uid="{00000000-0005-0000-0000-000010000000}"/>
    <cellStyle name="Percent 4" xfId="16" xr:uid="{00000000-0005-0000-0000-000011000000}"/>
    <cellStyle name="Percent 4 2" xfId="17" xr:uid="{00000000-0005-0000-0000-000012000000}"/>
    <cellStyle name="Percent 5" xfId="18" xr:uid="{00000000-0005-0000-0000-000013000000}"/>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N136"/>
  <sheetViews>
    <sheetView tabSelected="1" showRuler="0" topLeftCell="A44" zoomScaleNormal="100" workbookViewId="0">
      <selection activeCell="M119" sqref="M119"/>
    </sheetView>
  </sheetViews>
  <sheetFormatPr defaultColWidth="13.7265625" defaultRowHeight="12.5" x14ac:dyDescent="0.25"/>
  <cols>
    <col min="1" max="1" width="2" customWidth="1"/>
    <col min="2" max="3" width="3.26953125" customWidth="1"/>
    <col min="4" max="4" width="62.453125" customWidth="1"/>
    <col min="5" max="6" width="15.54296875" customWidth="1"/>
    <col min="7" max="8" width="15.81640625" customWidth="1"/>
    <col min="9" max="15" width="9.26953125" customWidth="1"/>
  </cols>
  <sheetData>
    <row r="1" spans="2:11" ht="15.75" customHeight="1" x14ac:dyDescent="0.5">
      <c r="B1" s="55" t="s">
        <v>0</v>
      </c>
      <c r="C1" s="55"/>
      <c r="D1" s="52"/>
      <c r="E1" s="28"/>
      <c r="F1" s="28"/>
      <c r="H1" s="32"/>
    </row>
    <row r="2" spans="2:11" ht="14" x14ac:dyDescent="0.25">
      <c r="B2" s="55" t="s">
        <v>57</v>
      </c>
      <c r="C2" s="55"/>
      <c r="D2" s="52"/>
    </row>
    <row r="3" spans="2:11" ht="14" x14ac:dyDescent="0.25">
      <c r="B3" s="48" t="s">
        <v>1</v>
      </c>
      <c r="C3" s="48"/>
      <c r="D3" s="52"/>
    </row>
    <row r="4" spans="2:11" ht="13" customHeight="1" x14ac:dyDescent="0.3">
      <c r="E4" s="67" t="s">
        <v>2</v>
      </c>
      <c r="F4" s="52"/>
      <c r="G4" s="58" t="s">
        <v>75</v>
      </c>
      <c r="H4" s="52"/>
    </row>
    <row r="5" spans="2:11" ht="13" customHeight="1" x14ac:dyDescent="0.3">
      <c r="E5" s="56" t="s">
        <v>76</v>
      </c>
      <c r="F5" s="57"/>
      <c r="G5" s="56" t="s">
        <v>76</v>
      </c>
      <c r="H5" s="57"/>
    </row>
    <row r="6" spans="2:11" ht="14" x14ac:dyDescent="0.25">
      <c r="E6" s="1">
        <v>2023</v>
      </c>
      <c r="F6" s="1">
        <v>2022</v>
      </c>
      <c r="G6" s="1">
        <v>2023</v>
      </c>
      <c r="H6" s="1">
        <v>2022</v>
      </c>
    </row>
    <row r="7" spans="2:11" ht="14" x14ac:dyDescent="0.25">
      <c r="B7" s="48" t="s">
        <v>3</v>
      </c>
      <c r="C7" s="48"/>
      <c r="D7" s="52"/>
      <c r="E7" s="2">
        <v>4644</v>
      </c>
      <c r="F7" s="2">
        <v>4468</v>
      </c>
      <c r="G7" s="2">
        <v>13896</v>
      </c>
      <c r="H7" s="2">
        <v>13467</v>
      </c>
      <c r="K7" s="3"/>
    </row>
    <row r="8" spans="2:11" ht="14" x14ac:dyDescent="0.25">
      <c r="B8" s="48" t="s">
        <v>4</v>
      </c>
      <c r="C8" s="48"/>
      <c r="D8" s="52"/>
      <c r="E8" s="35">
        <v>2752</v>
      </c>
      <c r="F8" s="35">
        <v>2821</v>
      </c>
      <c r="G8" s="35">
        <v>8214</v>
      </c>
      <c r="H8" s="35">
        <v>8473</v>
      </c>
      <c r="K8" s="3"/>
    </row>
    <row r="9" spans="2:11" ht="14.25" customHeight="1" x14ac:dyDescent="0.25">
      <c r="B9" s="48" t="s">
        <v>55</v>
      </c>
      <c r="C9" s="48"/>
      <c r="D9" s="52"/>
      <c r="E9" s="35">
        <v>1047</v>
      </c>
      <c r="F9" s="35">
        <v>931</v>
      </c>
      <c r="G9" s="35">
        <v>3108</v>
      </c>
      <c r="H9" s="35">
        <v>2887</v>
      </c>
      <c r="K9" s="3"/>
    </row>
    <row r="10" spans="2:11" ht="14" x14ac:dyDescent="0.25">
      <c r="B10" s="48" t="s">
        <v>5</v>
      </c>
      <c r="C10" s="48"/>
      <c r="D10" s="52"/>
      <c r="E10" s="35">
        <v>102</v>
      </c>
      <c r="F10" s="35">
        <v>95</v>
      </c>
      <c r="G10" s="35">
        <v>287</v>
      </c>
      <c r="H10" s="35">
        <v>296</v>
      </c>
      <c r="K10" s="3"/>
    </row>
    <row r="11" spans="2:11" ht="14" x14ac:dyDescent="0.25">
      <c r="B11" s="48" t="s">
        <v>6</v>
      </c>
      <c r="C11" s="48"/>
      <c r="D11" s="52"/>
      <c r="E11" s="35">
        <v>40</v>
      </c>
      <c r="F11" s="35">
        <v>40</v>
      </c>
      <c r="G11" s="35">
        <v>121</v>
      </c>
      <c r="H11" s="35">
        <v>125</v>
      </c>
      <c r="K11" s="3"/>
    </row>
    <row r="12" spans="2:11" ht="14" x14ac:dyDescent="0.25">
      <c r="B12" s="48" t="s">
        <v>7</v>
      </c>
      <c r="C12" s="48"/>
      <c r="D12" s="52"/>
      <c r="E12" s="35">
        <v>108</v>
      </c>
      <c r="F12" s="35">
        <v>110</v>
      </c>
      <c r="G12" s="35">
        <v>322</v>
      </c>
      <c r="H12" s="35">
        <v>340</v>
      </c>
      <c r="K12" s="3"/>
    </row>
    <row r="13" spans="2:11" ht="14" x14ac:dyDescent="0.25">
      <c r="B13" s="48" t="s">
        <v>8</v>
      </c>
      <c r="C13" s="48"/>
      <c r="D13" s="52"/>
      <c r="E13" s="35">
        <v>64</v>
      </c>
      <c r="F13" s="35">
        <v>46</v>
      </c>
      <c r="G13" s="35">
        <v>190</v>
      </c>
      <c r="H13" s="35">
        <v>114</v>
      </c>
      <c r="K13" s="3"/>
    </row>
    <row r="14" spans="2:11" ht="14" x14ac:dyDescent="0.25">
      <c r="B14" s="48" t="s">
        <v>9</v>
      </c>
      <c r="C14" s="48"/>
      <c r="D14" s="52"/>
      <c r="E14" s="31">
        <v>-39</v>
      </c>
      <c r="F14" s="31">
        <v>-14</v>
      </c>
      <c r="G14" s="31">
        <v>-96</v>
      </c>
      <c r="H14" s="31">
        <v>-34</v>
      </c>
      <c r="K14" s="3"/>
    </row>
    <row r="15" spans="2:11" ht="14" x14ac:dyDescent="0.25">
      <c r="B15" s="48" t="s">
        <v>79</v>
      </c>
      <c r="C15" s="48"/>
      <c r="D15" s="52"/>
      <c r="E15" s="15">
        <v>0</v>
      </c>
      <c r="F15" s="15">
        <v>0</v>
      </c>
      <c r="G15" s="15">
        <v>0</v>
      </c>
      <c r="H15" s="31">
        <v>230</v>
      </c>
      <c r="K15" s="3"/>
    </row>
    <row r="16" spans="2:11" ht="14.25" customHeight="1" x14ac:dyDescent="0.25">
      <c r="B16" s="48" t="s">
        <v>59</v>
      </c>
      <c r="C16" s="48"/>
      <c r="D16" s="48"/>
      <c r="E16" s="15">
        <v>0</v>
      </c>
      <c r="F16" s="15">
        <v>0</v>
      </c>
      <c r="G16" s="15">
        <v>190</v>
      </c>
      <c r="H16" s="15">
        <v>0</v>
      </c>
      <c r="K16" s="3"/>
    </row>
    <row r="17" spans="2:14" ht="14.15" customHeight="1" x14ac:dyDescent="0.25">
      <c r="B17" s="65" t="s">
        <v>62</v>
      </c>
      <c r="C17" s="48"/>
      <c r="D17" s="52"/>
      <c r="E17" s="4">
        <v>13</v>
      </c>
      <c r="F17" s="4">
        <v>21</v>
      </c>
      <c r="G17" s="4">
        <v>4</v>
      </c>
      <c r="H17" s="4">
        <v>-26</v>
      </c>
      <c r="K17" s="3"/>
    </row>
    <row r="18" spans="2:14" ht="14" x14ac:dyDescent="0.25">
      <c r="B18" s="66" t="s">
        <v>10</v>
      </c>
      <c r="C18" s="66"/>
      <c r="D18" s="66"/>
      <c r="E18" s="5">
        <f>E7-(SUM(E8:E17))</f>
        <v>557</v>
      </c>
      <c r="F18" s="5">
        <f>F7-(SUM(F8:F17))</f>
        <v>418</v>
      </c>
      <c r="G18" s="5">
        <f>G7-(SUM(G8:G17))</f>
        <v>1556</v>
      </c>
      <c r="H18" s="5">
        <f>H7-(SUM(H8:H17))</f>
        <v>1062</v>
      </c>
      <c r="I18" s="3"/>
      <c r="J18" s="3"/>
      <c r="K18" s="3"/>
      <c r="L18" s="3"/>
      <c r="M18" s="3"/>
      <c r="N18" s="3"/>
    </row>
    <row r="19" spans="2:14" ht="14" x14ac:dyDescent="0.25">
      <c r="B19" s="65" t="s">
        <v>11</v>
      </c>
      <c r="C19" s="48"/>
      <c r="D19" s="52"/>
      <c r="E19" s="4">
        <v>121</v>
      </c>
      <c r="F19" s="4">
        <v>79</v>
      </c>
      <c r="G19" s="4">
        <v>350</v>
      </c>
      <c r="H19" s="4">
        <v>252</v>
      </c>
    </row>
    <row r="20" spans="2:14" ht="14" x14ac:dyDescent="0.25">
      <c r="B20" s="66" t="s">
        <v>12</v>
      </c>
      <c r="C20" s="66"/>
      <c r="D20" s="66"/>
      <c r="E20" s="5">
        <f>E18-E19</f>
        <v>436</v>
      </c>
      <c r="F20" s="5">
        <f>F18-F19</f>
        <v>339</v>
      </c>
      <c r="G20" s="5">
        <f>G18-G19</f>
        <v>1206</v>
      </c>
      <c r="H20" s="5">
        <f>H18-H19</f>
        <v>810</v>
      </c>
      <c r="I20" s="3"/>
    </row>
    <row r="21" spans="2:14" ht="14" x14ac:dyDescent="0.25">
      <c r="B21" s="65" t="s">
        <v>61</v>
      </c>
      <c r="C21" s="48"/>
      <c r="D21" s="52"/>
      <c r="E21" s="15">
        <v>0</v>
      </c>
      <c r="F21" s="15">
        <v>0</v>
      </c>
      <c r="G21" s="15">
        <v>0</v>
      </c>
      <c r="H21" s="15">
        <v>-2</v>
      </c>
    </row>
    <row r="22" spans="2:14" ht="14" x14ac:dyDescent="0.25">
      <c r="B22" s="53" t="s">
        <v>56</v>
      </c>
      <c r="C22" s="53"/>
      <c r="D22" s="53"/>
      <c r="E22" s="5">
        <f>E20+E21</f>
        <v>436</v>
      </c>
      <c r="F22" s="5">
        <f>F20+F21</f>
        <v>339</v>
      </c>
      <c r="G22" s="5">
        <f>G20+G21</f>
        <v>1206</v>
      </c>
      <c r="H22" s="5">
        <f>H20+H21</f>
        <v>808</v>
      </c>
    </row>
    <row r="23" spans="2:14" ht="14" customHeight="1" x14ac:dyDescent="0.25">
      <c r="C23" s="54" t="s">
        <v>48</v>
      </c>
      <c r="D23" s="54"/>
      <c r="E23" s="4">
        <v>-10</v>
      </c>
      <c r="F23" s="4">
        <v>-10</v>
      </c>
      <c r="G23" s="4">
        <v>-26</v>
      </c>
      <c r="H23" s="4">
        <v>-20</v>
      </c>
    </row>
    <row r="24" spans="2:14" ht="14.5" thickBot="1" x14ac:dyDescent="0.3">
      <c r="B24" s="59" t="s">
        <v>13</v>
      </c>
      <c r="C24" s="59"/>
      <c r="D24" s="59"/>
      <c r="E24" s="6">
        <f>E22+E23</f>
        <v>426</v>
      </c>
      <c r="F24" s="6">
        <f>F22+F23</f>
        <v>329</v>
      </c>
      <c r="G24" s="6">
        <f>G22+G23</f>
        <v>1180</v>
      </c>
      <c r="H24" s="6">
        <f>H22+H23</f>
        <v>788</v>
      </c>
    </row>
    <row r="25" spans="2:14" ht="14.5" thickTop="1" x14ac:dyDescent="0.25">
      <c r="B25" s="7"/>
      <c r="C25" s="7"/>
      <c r="D25" s="7"/>
      <c r="E25" s="7"/>
      <c r="F25" s="7"/>
      <c r="G25" s="7"/>
      <c r="H25" s="7"/>
    </row>
    <row r="26" spans="2:14" ht="14" x14ac:dyDescent="0.25">
      <c r="B26" s="64" t="s">
        <v>14</v>
      </c>
      <c r="C26" s="64"/>
      <c r="D26" s="64"/>
      <c r="E26" s="40"/>
      <c r="F26" s="40"/>
      <c r="G26" s="40"/>
      <c r="H26" s="40"/>
    </row>
    <row r="27" spans="2:14" ht="14" customHeight="1" x14ac:dyDescent="0.25">
      <c r="B27" s="39"/>
      <c r="C27" s="53" t="s">
        <v>15</v>
      </c>
      <c r="D27" s="53"/>
      <c r="E27" s="2">
        <v>426</v>
      </c>
      <c r="F27" s="2">
        <v>329</v>
      </c>
      <c r="G27" s="2">
        <v>1180</v>
      </c>
      <c r="H27" s="2">
        <v>790</v>
      </c>
    </row>
    <row r="28" spans="2:14" ht="14" x14ac:dyDescent="0.25">
      <c r="C28" s="54" t="s">
        <v>61</v>
      </c>
      <c r="D28" s="54"/>
      <c r="E28" s="15">
        <v>0</v>
      </c>
      <c r="F28" s="15">
        <v>0</v>
      </c>
      <c r="G28" s="15">
        <v>0</v>
      </c>
      <c r="H28" s="4">
        <v>-2</v>
      </c>
    </row>
    <row r="29" spans="2:14" ht="14.5" thickBot="1" x14ac:dyDescent="0.3">
      <c r="B29" s="59" t="s">
        <v>13</v>
      </c>
      <c r="C29" s="59"/>
      <c r="D29" s="59"/>
      <c r="E29" s="6">
        <v>426</v>
      </c>
      <c r="F29" s="6">
        <v>329</v>
      </c>
      <c r="G29" s="6">
        <v>1180</v>
      </c>
      <c r="H29" s="6">
        <v>788</v>
      </c>
    </row>
    <row r="30" spans="2:14" ht="14.5" thickTop="1" x14ac:dyDescent="0.25">
      <c r="B30" s="7"/>
      <c r="C30" s="7"/>
      <c r="D30" s="7"/>
      <c r="E30" s="7"/>
      <c r="F30" s="7"/>
      <c r="G30" s="7"/>
      <c r="H30" s="7"/>
    </row>
    <row r="31" spans="2:14" ht="14" x14ac:dyDescent="0.25">
      <c r="B31" s="64" t="s">
        <v>16</v>
      </c>
      <c r="C31" s="64"/>
      <c r="D31" s="64"/>
      <c r="E31" s="26"/>
      <c r="F31" s="26"/>
      <c r="G31" s="26"/>
      <c r="H31" s="26"/>
    </row>
    <row r="32" spans="2:14" ht="14" x14ac:dyDescent="0.25">
      <c r="B32" s="39"/>
      <c r="C32" s="53" t="s">
        <v>15</v>
      </c>
      <c r="D32" s="53"/>
      <c r="E32" s="8">
        <v>1.8</v>
      </c>
      <c r="F32" s="8">
        <v>1.4</v>
      </c>
      <c r="G32" s="8">
        <v>5</v>
      </c>
      <c r="H32" s="8">
        <v>3.34</v>
      </c>
      <c r="J32" s="45"/>
    </row>
    <row r="33" spans="2:8" ht="14" x14ac:dyDescent="0.25">
      <c r="C33" s="54" t="s">
        <v>61</v>
      </c>
      <c r="D33" s="54"/>
      <c r="E33" s="15">
        <v>0</v>
      </c>
      <c r="F33" s="15">
        <v>0</v>
      </c>
      <c r="G33" s="15">
        <v>0</v>
      </c>
      <c r="H33" s="42">
        <v>-0.01</v>
      </c>
    </row>
    <row r="34" spans="2:8" ht="14.5" thickBot="1" x14ac:dyDescent="0.3">
      <c r="B34" s="59" t="s">
        <v>13</v>
      </c>
      <c r="C34" s="59"/>
      <c r="D34" s="59"/>
      <c r="E34" s="9">
        <v>1.8</v>
      </c>
      <c r="F34" s="9">
        <v>1.4</v>
      </c>
      <c r="G34" s="9">
        <v>5</v>
      </c>
      <c r="H34" s="9">
        <v>3.33</v>
      </c>
    </row>
    <row r="35" spans="2:8" ht="14.5" thickTop="1" x14ac:dyDescent="0.25">
      <c r="B35" s="7"/>
      <c r="C35" s="7"/>
      <c r="D35" s="7"/>
      <c r="E35" s="10"/>
      <c r="F35" s="10"/>
      <c r="G35" s="7"/>
      <c r="H35" s="10"/>
    </row>
    <row r="36" spans="2:8" ht="14" x14ac:dyDescent="0.25">
      <c r="B36" s="64" t="s">
        <v>17</v>
      </c>
      <c r="C36" s="64"/>
      <c r="D36" s="64"/>
      <c r="E36" s="26"/>
      <c r="F36" s="26"/>
      <c r="G36" s="26"/>
      <c r="H36" s="26"/>
    </row>
    <row r="37" spans="2:8" ht="14" x14ac:dyDescent="0.25">
      <c r="B37" s="39"/>
      <c r="C37" s="53" t="s">
        <v>15</v>
      </c>
      <c r="D37" s="53"/>
      <c r="E37" s="8">
        <v>1.79</v>
      </c>
      <c r="F37" s="8">
        <v>1.39</v>
      </c>
      <c r="G37" s="8">
        <v>4.97</v>
      </c>
      <c r="H37" s="8">
        <v>3.33</v>
      </c>
    </row>
    <row r="38" spans="2:8" ht="14" x14ac:dyDescent="0.25">
      <c r="C38" s="54" t="s">
        <v>61</v>
      </c>
      <c r="D38" s="54"/>
      <c r="E38" s="15">
        <v>0</v>
      </c>
      <c r="F38" s="15">
        <v>0</v>
      </c>
      <c r="G38" s="15">
        <v>0</v>
      </c>
      <c r="H38" s="42">
        <v>-0.01</v>
      </c>
    </row>
    <row r="39" spans="2:8" ht="14.5" customHeight="1" thickBot="1" x14ac:dyDescent="0.3">
      <c r="B39" s="59" t="s">
        <v>13</v>
      </c>
      <c r="C39" s="59"/>
      <c r="D39" s="59"/>
      <c r="E39" s="9">
        <v>1.79</v>
      </c>
      <c r="F39" s="9">
        <v>1.39</v>
      </c>
      <c r="G39" s="9">
        <v>4.97</v>
      </c>
      <c r="H39" s="9">
        <v>3.32</v>
      </c>
    </row>
    <row r="40" spans="2:8" ht="14.5" customHeight="1" thickTop="1" x14ac:dyDescent="0.25">
      <c r="B40" s="11"/>
      <c r="C40" s="11"/>
      <c r="D40" s="11"/>
      <c r="E40" s="11"/>
      <c r="F40" s="11"/>
      <c r="G40" s="11"/>
      <c r="H40" s="43"/>
    </row>
    <row r="41" spans="2:8" ht="14.5" thickBot="1" x14ac:dyDescent="0.3">
      <c r="B41" s="60" t="s">
        <v>18</v>
      </c>
      <c r="C41" s="48"/>
      <c r="D41" s="52"/>
      <c r="E41" s="27">
        <v>236.2</v>
      </c>
      <c r="F41" s="38">
        <v>235.5</v>
      </c>
      <c r="G41" s="27">
        <v>236</v>
      </c>
      <c r="H41" s="38">
        <v>236.2</v>
      </c>
    </row>
    <row r="42" spans="2:8" ht="14.5" thickTop="1" x14ac:dyDescent="0.25">
      <c r="B42" s="11"/>
      <c r="C42" s="11"/>
      <c r="D42" s="11"/>
      <c r="E42" s="11"/>
      <c r="F42" s="11"/>
      <c r="G42" s="11"/>
      <c r="H42" s="11"/>
    </row>
    <row r="43" spans="2:8" ht="14.5" thickBot="1" x14ac:dyDescent="0.3">
      <c r="B43" s="60" t="s">
        <v>19</v>
      </c>
      <c r="C43" s="48"/>
      <c r="D43" s="52"/>
      <c r="E43" s="27">
        <v>237.5</v>
      </c>
      <c r="F43" s="27">
        <v>236.6</v>
      </c>
      <c r="G43" s="27">
        <v>237.2</v>
      </c>
      <c r="H43" s="27">
        <v>237.5</v>
      </c>
    </row>
    <row r="44" spans="2:8" ht="14.5" thickTop="1" x14ac:dyDescent="0.25">
      <c r="B44" s="11"/>
      <c r="C44" s="11"/>
      <c r="D44" s="11"/>
      <c r="E44" s="11"/>
      <c r="F44" s="30"/>
    </row>
    <row r="45" spans="2:8" ht="15" customHeight="1" x14ac:dyDescent="0.5">
      <c r="B45" s="61" t="s">
        <v>0</v>
      </c>
      <c r="C45" s="61"/>
      <c r="D45" s="52"/>
      <c r="H45" s="12"/>
    </row>
    <row r="46" spans="2:8" ht="14" x14ac:dyDescent="0.25">
      <c r="B46" s="63" t="s">
        <v>49</v>
      </c>
      <c r="C46" s="63"/>
      <c r="D46" s="63"/>
      <c r="E46" s="63"/>
      <c r="F46" s="44"/>
    </row>
    <row r="47" spans="2:8" ht="14" x14ac:dyDescent="0.25">
      <c r="B47" s="48" t="s">
        <v>21</v>
      </c>
      <c r="C47" s="48"/>
      <c r="D47" s="62"/>
    </row>
    <row r="48" spans="2:8" ht="14.25" customHeight="1" x14ac:dyDescent="0.3">
      <c r="B48" s="30"/>
      <c r="C48" s="30"/>
      <c r="D48" s="41"/>
      <c r="G48" s="58" t="s">
        <v>75</v>
      </c>
      <c r="H48" s="58"/>
    </row>
    <row r="49" spans="2:8" ht="13" x14ac:dyDescent="0.3">
      <c r="D49" t="s">
        <v>36</v>
      </c>
      <c r="G49" s="56" t="s">
        <v>76</v>
      </c>
      <c r="H49" s="57"/>
    </row>
    <row r="50" spans="2:8" ht="14" x14ac:dyDescent="0.25">
      <c r="G50" s="1">
        <v>2023</v>
      </c>
      <c r="H50" s="1">
        <v>2022</v>
      </c>
    </row>
    <row r="51" spans="2:8" ht="14" x14ac:dyDescent="0.25">
      <c r="B51" s="48" t="s">
        <v>80</v>
      </c>
      <c r="C51" s="48"/>
      <c r="D51" s="52"/>
      <c r="E51" s="14"/>
      <c r="F51" s="14"/>
      <c r="G51" s="14">
        <v>1513</v>
      </c>
      <c r="H51" s="14">
        <v>376</v>
      </c>
    </row>
    <row r="52" spans="2:8" ht="14" x14ac:dyDescent="0.25">
      <c r="B52" s="48" t="s">
        <v>53</v>
      </c>
      <c r="C52" s="48"/>
      <c r="D52" s="52"/>
      <c r="E52" s="2"/>
      <c r="F52" s="2"/>
      <c r="G52" s="2"/>
      <c r="H52" s="2"/>
    </row>
    <row r="53" spans="2:8" ht="14" x14ac:dyDescent="0.25">
      <c r="C53" s="50" t="s">
        <v>50</v>
      </c>
      <c r="D53" s="50"/>
      <c r="E53" s="14"/>
      <c r="F53" s="14"/>
      <c r="G53" s="14">
        <v>381</v>
      </c>
      <c r="H53" s="14">
        <v>368</v>
      </c>
    </row>
    <row r="54" spans="2:8" ht="14" x14ac:dyDescent="0.25">
      <c r="C54" s="50" t="s">
        <v>52</v>
      </c>
      <c r="D54" s="50"/>
      <c r="E54" s="14"/>
      <c r="F54" s="14"/>
      <c r="G54" s="14">
        <v>108</v>
      </c>
      <c r="H54" s="14">
        <v>43</v>
      </c>
    </row>
    <row r="55" spans="2:8" ht="14" x14ac:dyDescent="0.25">
      <c r="B55" s="48" t="s">
        <v>51</v>
      </c>
      <c r="C55" s="48"/>
      <c r="D55" s="52"/>
      <c r="E55" s="30"/>
      <c r="F55" s="30"/>
      <c r="G55" s="30"/>
      <c r="H55" s="30"/>
    </row>
    <row r="56" spans="2:8" ht="14" x14ac:dyDescent="0.25">
      <c r="C56" s="50" t="s">
        <v>54</v>
      </c>
      <c r="D56" s="50"/>
      <c r="E56" s="14"/>
      <c r="F56" s="14"/>
      <c r="G56" s="14">
        <v>445</v>
      </c>
      <c r="H56" s="14">
        <v>424</v>
      </c>
    </row>
    <row r="57" spans="2:8" ht="14" x14ac:dyDescent="0.25">
      <c r="B57" s="30"/>
      <c r="C57" s="30"/>
      <c r="D57" s="30"/>
      <c r="E57" s="30"/>
      <c r="F57" s="30"/>
    </row>
    <row r="58" spans="2:8" ht="15" customHeight="1" x14ac:dyDescent="0.5">
      <c r="B58" s="55" t="s">
        <v>0</v>
      </c>
      <c r="C58" s="55"/>
      <c r="D58" s="52"/>
      <c r="H58" s="12"/>
    </row>
    <row r="59" spans="2:8" ht="14" x14ac:dyDescent="0.25">
      <c r="B59" s="55" t="s">
        <v>20</v>
      </c>
      <c r="C59" s="55"/>
      <c r="D59" s="52"/>
    </row>
    <row r="60" spans="2:8" ht="14" x14ac:dyDescent="0.25">
      <c r="B60" s="55" t="s">
        <v>21</v>
      </c>
      <c r="C60" s="55"/>
      <c r="D60" s="52"/>
    </row>
    <row r="61" spans="2:8" ht="14" x14ac:dyDescent="0.25">
      <c r="F61" s="47" t="s">
        <v>76</v>
      </c>
      <c r="G61" s="13" t="s">
        <v>22</v>
      </c>
      <c r="H61" s="47" t="s">
        <v>76</v>
      </c>
    </row>
    <row r="62" spans="2:8" ht="14" x14ac:dyDescent="0.25">
      <c r="F62" s="1">
        <v>2023</v>
      </c>
      <c r="G62" s="1">
        <v>2022</v>
      </c>
      <c r="H62" s="1">
        <v>2022</v>
      </c>
    </row>
    <row r="63" spans="2:8" ht="14" x14ac:dyDescent="0.25">
      <c r="B63" s="48" t="s">
        <v>23</v>
      </c>
      <c r="C63" s="48"/>
      <c r="D63" s="52"/>
    </row>
    <row r="64" spans="2:8" ht="14" x14ac:dyDescent="0.25">
      <c r="C64" s="50" t="s">
        <v>24</v>
      </c>
      <c r="D64" s="50"/>
      <c r="F64" s="14">
        <v>1218</v>
      </c>
      <c r="G64" s="14">
        <v>1099</v>
      </c>
      <c r="H64" s="14">
        <v>1029</v>
      </c>
    </row>
    <row r="65" spans="2:12" ht="14" x14ac:dyDescent="0.25">
      <c r="C65" s="50" t="s">
        <v>25</v>
      </c>
      <c r="D65" s="50"/>
      <c r="F65" s="15">
        <v>64</v>
      </c>
      <c r="G65" s="15">
        <v>55</v>
      </c>
      <c r="H65" s="15">
        <v>60</v>
      </c>
    </row>
    <row r="66" spans="2:12" ht="14" x14ac:dyDescent="0.25">
      <c r="C66" s="50" t="s">
        <v>26</v>
      </c>
      <c r="D66" s="50"/>
      <c r="F66" s="15">
        <v>3612</v>
      </c>
      <c r="G66" s="15">
        <v>3303</v>
      </c>
      <c r="H66" s="15">
        <v>3541</v>
      </c>
    </row>
    <row r="67" spans="2:12" ht="14" x14ac:dyDescent="0.25">
      <c r="C67" s="50" t="s">
        <v>27</v>
      </c>
      <c r="D67" s="50"/>
      <c r="F67" s="15">
        <v>2217</v>
      </c>
      <c r="G67" s="15">
        <v>2272</v>
      </c>
      <c r="H67" s="15">
        <v>2411</v>
      </c>
    </row>
    <row r="68" spans="2:12" ht="14" x14ac:dyDescent="0.25">
      <c r="C68" s="50" t="s">
        <v>28</v>
      </c>
      <c r="D68" s="50"/>
      <c r="F68" s="16">
        <v>441</v>
      </c>
      <c r="G68" s="16">
        <v>444</v>
      </c>
      <c r="H68" s="16">
        <v>449</v>
      </c>
    </row>
    <row r="69" spans="2:12" ht="14.5" thickBot="1" x14ac:dyDescent="0.3">
      <c r="D69" s="30" t="s">
        <v>73</v>
      </c>
      <c r="F69" s="17">
        <f>SUM(F64:F68)</f>
        <v>7552</v>
      </c>
      <c r="G69" s="17">
        <v>7173</v>
      </c>
      <c r="H69" s="17">
        <v>7490</v>
      </c>
    </row>
    <row r="70" spans="2:12" ht="14.5" thickTop="1" x14ac:dyDescent="0.25">
      <c r="F70" s="11"/>
      <c r="G70" s="11"/>
      <c r="H70" s="11"/>
    </row>
    <row r="71" spans="2:12" ht="14" x14ac:dyDescent="0.25">
      <c r="B71" s="48" t="s">
        <v>29</v>
      </c>
      <c r="C71" s="48"/>
      <c r="D71" s="52"/>
      <c r="F71" s="30"/>
      <c r="G71" s="30"/>
      <c r="H71" s="30"/>
    </row>
    <row r="72" spans="2:12" ht="14" x14ac:dyDescent="0.25">
      <c r="C72" s="50" t="s">
        <v>30</v>
      </c>
      <c r="D72" s="50"/>
      <c r="F72" s="14">
        <v>606</v>
      </c>
      <c r="G72" s="14">
        <v>313</v>
      </c>
      <c r="H72" s="14">
        <v>314</v>
      </c>
    </row>
    <row r="73" spans="2:12" ht="14" x14ac:dyDescent="0.25">
      <c r="C73" s="50" t="s">
        <v>31</v>
      </c>
      <c r="D73" s="50"/>
      <c r="F73" s="15">
        <v>4210</v>
      </c>
      <c r="G73" s="15">
        <v>4087</v>
      </c>
      <c r="H73" s="15">
        <v>4299</v>
      </c>
      <c r="J73" s="36"/>
    </row>
    <row r="74" spans="2:12" ht="14" x14ac:dyDescent="0.25">
      <c r="C74" s="50" t="s">
        <v>32</v>
      </c>
      <c r="D74" s="50"/>
      <c r="F74" s="15">
        <v>189</v>
      </c>
      <c r="G74" s="15">
        <v>183</v>
      </c>
      <c r="H74" s="15">
        <v>178</v>
      </c>
      <c r="J74" s="36"/>
    </row>
    <row r="75" spans="2:12" ht="14" x14ac:dyDescent="0.25">
      <c r="C75" s="50" t="s">
        <v>33</v>
      </c>
      <c r="D75" s="50"/>
      <c r="F75" s="16">
        <v>95</v>
      </c>
      <c r="G75" s="16">
        <v>138</v>
      </c>
      <c r="H75" s="16">
        <v>135</v>
      </c>
      <c r="L75" s="36"/>
    </row>
    <row r="76" spans="2:12" ht="14.5" thickBot="1" x14ac:dyDescent="0.3">
      <c r="D76" s="30" t="s">
        <v>74</v>
      </c>
      <c r="F76" s="17">
        <f>SUM(F72:F75)</f>
        <v>5100</v>
      </c>
      <c r="G76" s="17">
        <v>4721</v>
      </c>
      <c r="H76" s="17">
        <v>4926</v>
      </c>
    </row>
    <row r="77" spans="2:12" ht="14.5" thickTop="1" x14ac:dyDescent="0.25">
      <c r="F77" s="7"/>
      <c r="G77" s="7"/>
      <c r="H77" s="7"/>
    </row>
    <row r="78" spans="2:12" ht="14.5" thickBot="1" x14ac:dyDescent="0.3">
      <c r="B78" s="48" t="s">
        <v>34</v>
      </c>
      <c r="C78" s="48"/>
      <c r="D78" s="52"/>
      <c r="F78" s="17">
        <v>5596</v>
      </c>
      <c r="G78" s="17">
        <v>6503</v>
      </c>
      <c r="H78" s="17">
        <v>6478</v>
      </c>
    </row>
    <row r="79" spans="2:12" ht="14.5" thickTop="1" x14ac:dyDescent="0.25">
      <c r="E79" s="30"/>
      <c r="F79" s="30"/>
      <c r="G79" s="11"/>
    </row>
    <row r="80" spans="2:12" ht="14" x14ac:dyDescent="0.25">
      <c r="B80" s="55" t="s">
        <v>35</v>
      </c>
      <c r="C80" s="55"/>
      <c r="D80" s="52"/>
      <c r="E80" s="30" t="s">
        <v>36</v>
      </c>
      <c r="F80" s="30"/>
    </row>
    <row r="81" spans="2:11" ht="14" x14ac:dyDescent="0.25">
      <c r="B81" s="50" t="s">
        <v>21</v>
      </c>
      <c r="C81" s="50"/>
      <c r="D81" s="52"/>
      <c r="E81" s="30"/>
      <c r="F81" s="30"/>
      <c r="G81" s="30"/>
    </row>
    <row r="82" spans="2:11" ht="14" x14ac:dyDescent="0.25">
      <c r="D82" t="s">
        <v>36</v>
      </c>
      <c r="F82" s="47" t="s">
        <v>76</v>
      </c>
      <c r="G82" s="13" t="s">
        <v>22</v>
      </c>
      <c r="H82" s="47" t="s">
        <v>76</v>
      </c>
    </row>
    <row r="83" spans="2:11" ht="14" x14ac:dyDescent="0.25">
      <c r="F83" s="1">
        <v>2023</v>
      </c>
      <c r="G83" s="1">
        <v>2022</v>
      </c>
      <c r="H83" s="1">
        <v>2022</v>
      </c>
    </row>
    <row r="84" spans="2:11" ht="16.5" customHeight="1" x14ac:dyDescent="0.25">
      <c r="C84" s="50" t="s">
        <v>72</v>
      </c>
      <c r="D84" s="50"/>
      <c r="F84" s="2">
        <v>3201</v>
      </c>
      <c r="G84" s="2">
        <v>2830</v>
      </c>
      <c r="H84" s="2">
        <v>2994</v>
      </c>
    </row>
    <row r="85" spans="2:11" ht="14" x14ac:dyDescent="0.25">
      <c r="C85" s="50" t="s">
        <v>37</v>
      </c>
      <c r="D85" s="50"/>
      <c r="F85" s="18">
        <v>0.17199999999999999</v>
      </c>
      <c r="G85" s="18">
        <v>0.16900000000000001</v>
      </c>
      <c r="H85" s="18">
        <v>0.16800000000000001</v>
      </c>
    </row>
    <row r="86" spans="2:11" ht="12.65" customHeight="1" x14ac:dyDescent="0.25">
      <c r="B86" s="37" t="s">
        <v>38</v>
      </c>
      <c r="C86" s="69" t="s">
        <v>39</v>
      </c>
      <c r="D86" s="69"/>
      <c r="E86" s="69"/>
      <c r="F86" s="69"/>
      <c r="G86" s="69"/>
      <c r="H86" s="69"/>
      <c r="J86" s="29"/>
    </row>
    <row r="88" spans="2:11" ht="14.25" customHeight="1" x14ac:dyDescent="0.25">
      <c r="B88" s="55" t="s">
        <v>0</v>
      </c>
      <c r="C88" s="55"/>
      <c r="D88" s="52"/>
    </row>
    <row r="89" spans="2:11" ht="14" x14ac:dyDescent="0.25">
      <c r="B89" s="55" t="s">
        <v>40</v>
      </c>
      <c r="C89" s="55"/>
      <c r="D89" s="52"/>
    </row>
    <row r="90" spans="2:11" ht="14" x14ac:dyDescent="0.25">
      <c r="B90" s="55" t="s">
        <v>21</v>
      </c>
      <c r="C90" s="55"/>
      <c r="D90" s="52"/>
    </row>
    <row r="91" spans="2:11" ht="14.15" customHeight="1" x14ac:dyDescent="0.3">
      <c r="E91" s="68" t="s">
        <v>2</v>
      </c>
      <c r="F91" s="49"/>
      <c r="G91" s="58" t="s">
        <v>75</v>
      </c>
      <c r="H91" s="49"/>
    </row>
    <row r="92" spans="2:11" ht="14" x14ac:dyDescent="0.3">
      <c r="E92" s="68" t="s">
        <v>76</v>
      </c>
      <c r="F92" s="49"/>
      <c r="G92" s="68" t="s">
        <v>76</v>
      </c>
      <c r="H92" s="49"/>
    </row>
    <row r="93" spans="2:11" ht="14" x14ac:dyDescent="0.25">
      <c r="E93" s="1">
        <v>2023</v>
      </c>
      <c r="F93" s="1">
        <v>2022</v>
      </c>
      <c r="G93" s="1">
        <v>2023</v>
      </c>
      <c r="H93" s="1">
        <v>2022</v>
      </c>
    </row>
    <row r="94" spans="2:11" ht="14" x14ac:dyDescent="0.25">
      <c r="B94" s="48" t="s">
        <v>3</v>
      </c>
      <c r="C94" s="48"/>
      <c r="D94" s="52"/>
    </row>
    <row r="95" spans="2:11" ht="14" x14ac:dyDescent="0.25">
      <c r="C95" s="50" t="s">
        <v>41</v>
      </c>
      <c r="D95" s="50"/>
      <c r="E95" s="2">
        <v>2880</v>
      </c>
      <c r="F95" s="2">
        <v>2705</v>
      </c>
      <c r="G95" s="2">
        <v>8549</v>
      </c>
      <c r="H95" s="2">
        <v>8204</v>
      </c>
      <c r="K95" s="3"/>
    </row>
    <row r="96" spans="2:11" ht="14" x14ac:dyDescent="0.25">
      <c r="C96" s="50" t="s">
        <v>42</v>
      </c>
      <c r="D96" s="50"/>
      <c r="E96" s="19">
        <v>1764</v>
      </c>
      <c r="F96" s="19">
        <v>1763</v>
      </c>
      <c r="G96" s="19">
        <v>5347</v>
      </c>
      <c r="H96" s="19">
        <v>5263</v>
      </c>
      <c r="I96" s="34"/>
      <c r="K96" s="3"/>
    </row>
    <row r="97" spans="2:11" ht="14.5" thickBot="1" x14ac:dyDescent="0.3">
      <c r="D97" s="46" t="s">
        <v>43</v>
      </c>
      <c r="E97" s="6">
        <f>SUM(E95:E96)</f>
        <v>4644</v>
      </c>
      <c r="F97" s="6">
        <v>4468</v>
      </c>
      <c r="G97" s="6">
        <f>SUM(G95:G96)</f>
        <v>13896</v>
      </c>
      <c r="H97" s="6">
        <v>13467</v>
      </c>
      <c r="K97" s="3"/>
    </row>
    <row r="98" spans="2:11" ht="14.5" thickTop="1" x14ac:dyDescent="0.25">
      <c r="E98" s="11"/>
      <c r="F98" s="11"/>
      <c r="G98" s="11"/>
      <c r="H98" s="11"/>
    </row>
    <row r="99" spans="2:11" ht="14" x14ac:dyDescent="0.25">
      <c r="B99" s="48" t="s">
        <v>44</v>
      </c>
      <c r="C99" s="48"/>
      <c r="D99" s="52"/>
    </row>
    <row r="100" spans="2:11" ht="14" x14ac:dyDescent="0.25">
      <c r="C100" s="50" t="s">
        <v>41</v>
      </c>
      <c r="D100" s="50"/>
      <c r="E100" s="20">
        <v>452</v>
      </c>
      <c r="F100" s="20">
        <v>362</v>
      </c>
      <c r="G100" s="20">
        <v>1384</v>
      </c>
      <c r="H100" s="20">
        <v>1127</v>
      </c>
      <c r="I100" s="3"/>
      <c r="K100" s="3"/>
    </row>
    <row r="101" spans="2:11" ht="14" x14ac:dyDescent="0.25">
      <c r="C101" s="50" t="s">
        <v>42</v>
      </c>
      <c r="D101" s="50"/>
      <c r="E101" s="19">
        <v>246</v>
      </c>
      <c r="F101" s="19">
        <v>192</v>
      </c>
      <c r="G101" s="19">
        <v>736</v>
      </c>
      <c r="H101" s="19">
        <v>488</v>
      </c>
      <c r="I101" s="33"/>
      <c r="K101" s="3"/>
    </row>
    <row r="102" spans="2:11" ht="14" x14ac:dyDescent="0.25">
      <c r="D102" s="46" t="s">
        <v>43</v>
      </c>
      <c r="E102" s="21">
        <f>SUM(E100:E101)</f>
        <v>698</v>
      </c>
      <c r="F102" s="21">
        <v>554</v>
      </c>
      <c r="G102" s="21">
        <f>SUM(G100:G101)</f>
        <v>2120</v>
      </c>
      <c r="H102" s="21">
        <v>1615</v>
      </c>
      <c r="K102" s="3"/>
    </row>
    <row r="104" spans="2:11" ht="15" customHeight="1" x14ac:dyDescent="0.25">
      <c r="B104" s="48" t="s">
        <v>45</v>
      </c>
      <c r="C104" s="48"/>
      <c r="D104" s="52"/>
    </row>
    <row r="105" spans="2:11" ht="14" x14ac:dyDescent="0.25">
      <c r="C105" s="50" t="s">
        <v>46</v>
      </c>
      <c r="D105" s="50"/>
      <c r="E105" s="23">
        <v>-88</v>
      </c>
      <c r="F105" s="31">
        <v>-59</v>
      </c>
      <c r="G105" s="23">
        <v>-240</v>
      </c>
      <c r="H105" s="31">
        <v>-166</v>
      </c>
      <c r="K105" s="22"/>
    </row>
    <row r="106" spans="2:11" ht="14" x14ac:dyDescent="0.25">
      <c r="C106" s="50" t="s">
        <v>47</v>
      </c>
      <c r="D106" s="50"/>
      <c r="E106" s="23">
        <v>-25</v>
      </c>
      <c r="F106" s="23">
        <v>-32</v>
      </c>
      <c r="G106" s="23">
        <v>-94</v>
      </c>
      <c r="H106" s="23">
        <v>-80</v>
      </c>
      <c r="K106" s="22"/>
    </row>
    <row r="107" spans="2:11" ht="17.25" customHeight="1" x14ac:dyDescent="0.25">
      <c r="C107" s="50" t="s">
        <v>63</v>
      </c>
      <c r="D107" s="50"/>
      <c r="E107" s="23">
        <v>0</v>
      </c>
      <c r="F107" s="23">
        <v>0</v>
      </c>
      <c r="G107" s="23">
        <v>-190</v>
      </c>
      <c r="H107" s="23">
        <v>0</v>
      </c>
      <c r="K107" s="22"/>
    </row>
    <row r="108" spans="2:11" ht="16.5" customHeight="1" x14ac:dyDescent="0.25">
      <c r="C108" s="50" t="s">
        <v>66</v>
      </c>
      <c r="D108" s="50"/>
      <c r="E108" s="23">
        <v>-13</v>
      </c>
      <c r="F108" s="23">
        <v>-45</v>
      </c>
      <c r="G108" s="23">
        <v>-27</v>
      </c>
      <c r="H108" s="23">
        <v>-67</v>
      </c>
      <c r="K108" s="22"/>
    </row>
    <row r="109" spans="2:11" ht="16.5" customHeight="1" x14ac:dyDescent="0.25">
      <c r="C109" s="50" t="s">
        <v>65</v>
      </c>
      <c r="D109" s="50"/>
      <c r="E109" s="23">
        <v>-15</v>
      </c>
      <c r="F109" s="23">
        <v>0</v>
      </c>
      <c r="G109" s="23">
        <v>-22</v>
      </c>
      <c r="H109" s="23">
        <v>-10</v>
      </c>
      <c r="K109" s="22"/>
    </row>
    <row r="110" spans="2:11" ht="16.5" x14ac:dyDescent="0.25">
      <c r="C110" s="51" t="s">
        <v>64</v>
      </c>
      <c r="D110" s="51"/>
      <c r="E110" s="23">
        <v>0</v>
      </c>
      <c r="F110" s="23">
        <v>0</v>
      </c>
      <c r="G110" s="23">
        <v>9</v>
      </c>
      <c r="H110" s="23">
        <v>0</v>
      </c>
      <c r="K110" s="22"/>
    </row>
    <row r="111" spans="2:11" ht="16.5" x14ac:dyDescent="0.25">
      <c r="C111" s="51" t="s">
        <v>78</v>
      </c>
      <c r="D111" s="51"/>
      <c r="E111" s="23">
        <v>0</v>
      </c>
      <c r="F111" s="23">
        <v>0</v>
      </c>
      <c r="G111" s="23">
        <v>0</v>
      </c>
      <c r="H111" s="23">
        <v>-230</v>
      </c>
    </row>
    <row r="112" spans="2:11" ht="14.5" thickBot="1" x14ac:dyDescent="0.3">
      <c r="B112" s="48" t="s">
        <v>10</v>
      </c>
      <c r="C112" s="48"/>
      <c r="D112" s="52"/>
      <c r="E112" s="24">
        <f>SUM(E102:E111)</f>
        <v>557</v>
      </c>
      <c r="F112" s="24">
        <f>SUM(F102:F111)</f>
        <v>418</v>
      </c>
      <c r="G112" s="24">
        <f>SUM(G102:G111)</f>
        <v>1556</v>
      </c>
      <c r="H112" s="24">
        <f>SUM(H102:H111)</f>
        <v>1062</v>
      </c>
    </row>
    <row r="113" spans="2:8" ht="14.5" thickTop="1" x14ac:dyDescent="0.3">
      <c r="B113" s="48" t="s">
        <v>67</v>
      </c>
      <c r="C113" s="48"/>
      <c r="D113" s="49"/>
      <c r="E113" s="25"/>
      <c r="F113" s="25"/>
      <c r="G113" s="25"/>
      <c r="H113" s="25"/>
    </row>
    <row r="114" spans="2:8" ht="30" customHeight="1" x14ac:dyDescent="0.3">
      <c r="B114" s="25"/>
      <c r="C114" s="50" t="s">
        <v>60</v>
      </c>
      <c r="D114" s="50"/>
      <c r="E114" s="50"/>
      <c r="F114" s="50"/>
      <c r="G114" s="50"/>
      <c r="H114" s="50"/>
    </row>
    <row r="115" spans="2:8" ht="14" x14ac:dyDescent="0.25">
      <c r="B115" s="30"/>
      <c r="C115" s="30"/>
      <c r="D115" s="30"/>
      <c r="E115" s="30"/>
      <c r="F115" s="30"/>
    </row>
    <row r="116" spans="2:8" ht="14" x14ac:dyDescent="0.3">
      <c r="B116" s="48" t="s">
        <v>68</v>
      </c>
      <c r="C116" s="48"/>
      <c r="D116" s="49"/>
      <c r="E116" s="25"/>
      <c r="F116" s="25"/>
      <c r="G116" s="25"/>
      <c r="H116" s="25"/>
    </row>
    <row r="117" spans="2:8" ht="30.75" customHeight="1" x14ac:dyDescent="0.3">
      <c r="B117" s="25"/>
      <c r="C117" s="50" t="s">
        <v>58</v>
      </c>
      <c r="D117" s="50"/>
      <c r="E117" s="50"/>
      <c r="F117" s="50"/>
      <c r="G117" s="50"/>
      <c r="H117" s="50"/>
    </row>
    <row r="118" spans="2:8" ht="14" x14ac:dyDescent="0.25">
      <c r="B118" s="30"/>
      <c r="C118" s="30"/>
      <c r="D118" s="30"/>
      <c r="E118" s="30"/>
      <c r="F118" s="30"/>
    </row>
    <row r="119" spans="2:8" ht="14" x14ac:dyDescent="0.3">
      <c r="B119" s="48" t="s">
        <v>69</v>
      </c>
      <c r="C119" s="48"/>
      <c r="D119" s="49"/>
      <c r="E119" s="25"/>
      <c r="F119" s="25"/>
      <c r="G119" s="25"/>
      <c r="H119" s="25"/>
    </row>
    <row r="120" spans="2:8" ht="114.5" customHeight="1" x14ac:dyDescent="0.3">
      <c r="B120" s="25"/>
      <c r="C120" s="50" t="s">
        <v>82</v>
      </c>
      <c r="D120" s="50"/>
      <c r="E120" s="50"/>
      <c r="F120" s="50"/>
      <c r="G120" s="50"/>
      <c r="H120" s="50"/>
    </row>
    <row r="121" spans="2:8" ht="14" x14ac:dyDescent="0.25">
      <c r="B121" s="30"/>
      <c r="C121" s="30"/>
      <c r="D121" s="30"/>
      <c r="E121" s="30"/>
      <c r="F121" s="30"/>
    </row>
    <row r="122" spans="2:8" ht="14.5" thickBot="1" x14ac:dyDescent="0.35">
      <c r="B122" s="48" t="s">
        <v>70</v>
      </c>
      <c r="C122" s="48"/>
      <c r="D122" s="49"/>
      <c r="E122" s="25"/>
      <c r="F122" s="25"/>
      <c r="G122" s="25"/>
      <c r="H122" s="25"/>
    </row>
    <row r="123" spans="2:8" ht="33" customHeight="1" x14ac:dyDescent="0.3">
      <c r="B123" s="25"/>
      <c r="C123" s="50" t="s">
        <v>77</v>
      </c>
      <c r="D123" s="50"/>
      <c r="E123" s="50"/>
      <c r="F123" s="50"/>
      <c r="G123" s="50"/>
      <c r="H123" s="50"/>
    </row>
    <row r="124" spans="2:8" ht="14" x14ac:dyDescent="0.25">
      <c r="B124" s="30"/>
      <c r="C124" s="30"/>
      <c r="D124" s="30"/>
      <c r="E124" s="30"/>
      <c r="F124" s="30"/>
    </row>
    <row r="125" spans="2:8" ht="14" x14ac:dyDescent="0.3">
      <c r="B125" s="48" t="s">
        <v>71</v>
      </c>
      <c r="C125" s="48"/>
      <c r="D125" s="49"/>
      <c r="E125" s="25"/>
      <c r="F125" s="25"/>
      <c r="G125" s="25"/>
      <c r="H125" s="25"/>
    </row>
    <row r="126" spans="2:8" ht="33.5" customHeight="1" x14ac:dyDescent="0.3">
      <c r="B126" s="25"/>
      <c r="C126" s="50" t="s">
        <v>81</v>
      </c>
      <c r="D126" s="50"/>
      <c r="E126" s="50"/>
      <c r="F126" s="50"/>
      <c r="G126" s="50"/>
      <c r="H126" s="50"/>
    </row>
    <row r="127" spans="2:8" ht="14" x14ac:dyDescent="0.25">
      <c r="B127" s="30"/>
      <c r="C127" s="30"/>
      <c r="D127" s="30"/>
      <c r="E127" s="30"/>
      <c r="F127" s="30"/>
    </row>
    <row r="128" spans="2:8" ht="34.5" customHeight="1" x14ac:dyDescent="0.3">
      <c r="B128" s="25"/>
    </row>
    <row r="129" spans="2:6" ht="14" x14ac:dyDescent="0.25">
      <c r="B129" s="30"/>
      <c r="C129" s="30"/>
      <c r="D129" s="30"/>
      <c r="E129" s="30"/>
      <c r="F129" s="30"/>
    </row>
    <row r="136" spans="2:6" x14ac:dyDescent="0.25">
      <c r="D136" s="41"/>
    </row>
  </sheetData>
  <mergeCells count="102">
    <mergeCell ref="B94:D94"/>
    <mergeCell ref="G91:H91"/>
    <mergeCell ref="G92:H92"/>
    <mergeCell ref="B81:D81"/>
    <mergeCell ref="E91:F91"/>
    <mergeCell ref="E92:F92"/>
    <mergeCell ref="B88:D88"/>
    <mergeCell ref="B90:D90"/>
    <mergeCell ref="B89:D89"/>
    <mergeCell ref="C84:D84"/>
    <mergeCell ref="C85:D85"/>
    <mergeCell ref="C86:H86"/>
    <mergeCell ref="B10:D10"/>
    <mergeCell ref="B9:D9"/>
    <mergeCell ref="B11:D11"/>
    <mergeCell ref="G4:H4"/>
    <mergeCell ref="G5:H5"/>
    <mergeCell ref="E4:F4"/>
    <mergeCell ref="E5:F5"/>
    <mergeCell ref="B1:D1"/>
    <mergeCell ref="B2:D2"/>
    <mergeCell ref="B3:D3"/>
    <mergeCell ref="B8:D8"/>
    <mergeCell ref="B7:D7"/>
    <mergeCell ref="B19:D19"/>
    <mergeCell ref="B21:D21"/>
    <mergeCell ref="B20:D20"/>
    <mergeCell ref="B22:D22"/>
    <mergeCell ref="B24:D24"/>
    <mergeCell ref="C23:D23"/>
    <mergeCell ref="B12:D12"/>
    <mergeCell ref="B14:D14"/>
    <mergeCell ref="B13:D13"/>
    <mergeCell ref="B17:D17"/>
    <mergeCell ref="B18:D18"/>
    <mergeCell ref="B15:D15"/>
    <mergeCell ref="B16:D16"/>
    <mergeCell ref="B26:D26"/>
    <mergeCell ref="B29:D29"/>
    <mergeCell ref="B31:D31"/>
    <mergeCell ref="B34:D34"/>
    <mergeCell ref="B36:D36"/>
    <mergeCell ref="C27:D27"/>
    <mergeCell ref="C28:D28"/>
    <mergeCell ref="C32:D32"/>
    <mergeCell ref="C33:D33"/>
    <mergeCell ref="G49:H49"/>
    <mergeCell ref="B59:D59"/>
    <mergeCell ref="B58:D58"/>
    <mergeCell ref="B52:D52"/>
    <mergeCell ref="B51:D51"/>
    <mergeCell ref="B55:D55"/>
    <mergeCell ref="G48:H48"/>
    <mergeCell ref="B39:D39"/>
    <mergeCell ref="B41:D41"/>
    <mergeCell ref="B45:D45"/>
    <mergeCell ref="B47:D47"/>
    <mergeCell ref="B46:E46"/>
    <mergeCell ref="B43:D43"/>
    <mergeCell ref="C37:D37"/>
    <mergeCell ref="C38:D38"/>
    <mergeCell ref="C53:D53"/>
    <mergeCell ref="C54:D54"/>
    <mergeCell ref="C56:D56"/>
    <mergeCell ref="B71:D71"/>
    <mergeCell ref="B78:D78"/>
    <mergeCell ref="B80:D80"/>
    <mergeCell ref="B60:D60"/>
    <mergeCell ref="B63:D63"/>
    <mergeCell ref="C64:D64"/>
    <mergeCell ref="C65:D65"/>
    <mergeCell ref="C66:D66"/>
    <mergeCell ref="C67:D67"/>
    <mergeCell ref="C68:D68"/>
    <mergeCell ref="C72:D72"/>
    <mergeCell ref="C73:D73"/>
    <mergeCell ref="C74:D74"/>
    <mergeCell ref="C75:D75"/>
    <mergeCell ref="C95:D95"/>
    <mergeCell ref="C96:D96"/>
    <mergeCell ref="C100:D100"/>
    <mergeCell ref="C101:D101"/>
    <mergeCell ref="C105:D105"/>
    <mergeCell ref="B116:D116"/>
    <mergeCell ref="B99:D99"/>
    <mergeCell ref="B104:D104"/>
    <mergeCell ref="B112:D112"/>
    <mergeCell ref="B113:D113"/>
    <mergeCell ref="C106:D106"/>
    <mergeCell ref="C107:D107"/>
    <mergeCell ref="C108:D108"/>
    <mergeCell ref="C111:D111"/>
    <mergeCell ref="B125:D125"/>
    <mergeCell ref="C120:H120"/>
    <mergeCell ref="C123:H123"/>
    <mergeCell ref="C126:H126"/>
    <mergeCell ref="C109:D109"/>
    <mergeCell ref="C110:D110"/>
    <mergeCell ref="C114:H114"/>
    <mergeCell ref="C117:H117"/>
    <mergeCell ref="B122:D122"/>
    <mergeCell ref="B119:D119"/>
  </mergeCells>
  <pageMargins left="0.75" right="0.75" top="1" bottom="1" header="0.5" footer="0.5"/>
  <pageSetup scale="68" fitToHeight="0" orientation="portrait" r:id="rId1"/>
  <rowBreaks count="2" manualBreakCount="2">
    <brk id="57" max="7" man="1"/>
    <brk id="87" max="7" man="1"/>
  </rowBreaks>
  <colBreaks count="1" manualBreakCount="1">
    <brk id="7" max="126"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Earnings Tables</vt:lpstr>
      <vt:lpstr>'Earnings Tables'!Print_Area</vt:lpstr>
    </vt:vector>
  </TitlesOfParts>
  <Company>Workiva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Workiva</dc:creator>
  <cp:keywords>wDesk</cp:keywords>
  <dc:description/>
  <cp:lastModifiedBy>Williams, Alison</cp:lastModifiedBy>
  <cp:revision>2</cp:revision>
  <cp:lastPrinted>2023-07-20T22:02:25Z</cp:lastPrinted>
  <dcterms:created xsi:type="dcterms:W3CDTF">2020-07-09T00:25:02Z</dcterms:created>
  <dcterms:modified xsi:type="dcterms:W3CDTF">2023-10-16T16:20:06Z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